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46" windowHeight="10202"/>
  </bookViews>
  <sheets>
    <sheet name="Sheet2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<sst xmlns="http://schemas.openxmlformats.org/spreadsheetml/2006/main" count="78">
  <si>
    <t>附件</t>
  </si>
  <si>
    <t>肇庆市鼎湖区人民法院招聘劳动合同制审判辅助人员笔试、面试总成绩
及进入体检人员名单</t>
  </si>
  <si>
    <t>岗位代码</t>
  </si>
  <si>
    <t>准考证号</t>
  </si>
  <si>
    <t>姓名</t>
  </si>
  <si>
    <t>笔试成绩</t>
  </si>
  <si>
    <t>权重
（40%）</t>
  </si>
  <si>
    <t>面试成绩</t>
  </si>
  <si>
    <t>权重
（60%）</t>
  </si>
  <si>
    <t>总分</t>
  </si>
  <si>
    <t>排名</t>
  </si>
  <si>
    <t xml:space="preserve">是否进入体检 </t>
  </si>
  <si>
    <t>A01</t>
  </si>
  <si>
    <t>202601000129</t>
  </si>
  <si>
    <t>廖*怡</t>
  </si>
  <si>
    <t>1</t>
  </si>
  <si>
    <t>是</t>
  </si>
  <si>
    <t>202601000108</t>
  </si>
  <si>
    <t>杨*</t>
  </si>
  <si>
    <t>2</t>
  </si>
  <si>
    <t>202601000137</t>
  </si>
  <si>
    <t>张*腾</t>
  </si>
  <si>
    <t>76.04</t>
  </si>
  <si>
    <t>3</t>
  </si>
  <si>
    <t>否</t>
  </si>
  <si>
    <t>202601000140</t>
  </si>
  <si>
    <t>黄*</t>
  </si>
  <si>
    <t>74.79</t>
  </si>
  <si>
    <t>4</t>
  </si>
  <si>
    <t>202601000110</t>
  </si>
  <si>
    <t>梁*晶</t>
  </si>
  <si>
    <t>72.17</t>
  </si>
  <si>
    <t>5</t>
  </si>
  <si>
    <t>202601000128</t>
  </si>
  <si>
    <t>梁*柔</t>
  </si>
  <si>
    <t>66.25</t>
  </si>
  <si>
    <t>6</t>
  </si>
  <si>
    <t>202601000103</t>
  </si>
  <si>
    <t>何*仪</t>
  </si>
  <si>
    <t>7</t>
  </si>
  <si>
    <t>202601000142</t>
  </si>
  <si>
    <t>朱*贤</t>
  </si>
  <si>
    <t>8</t>
  </si>
  <si>
    <t>202601000116</t>
  </si>
  <si>
    <t>蓝*</t>
  </si>
  <si>
    <t>缺考</t>
  </si>
  <si>
    <t>9</t>
  </si>
  <si>
    <t>202601000135</t>
  </si>
  <si>
    <t>童*婵</t>
  </si>
  <si>
    <t>10</t>
  </si>
  <si>
    <t>肇庆市鼎湖区人民法院聘用制辅助审判人员
成绩排名单</t>
  </si>
  <si>
    <t>第一组（法官助理）</t>
  </si>
  <si>
    <t>序号</t>
  </si>
  <si>
    <t>笔试占比分（40%）</t>
  </si>
  <si>
    <t>面试占比分（60%）</t>
  </si>
  <si>
    <t>C01</t>
  </si>
  <si>
    <t>李雨茵</t>
  </si>
  <si>
    <t>胡铱宁</t>
  </si>
  <si>
    <t>霍振忠</t>
  </si>
  <si>
    <t>李浩明</t>
  </si>
  <si>
    <t>第二组（书记员）</t>
  </si>
  <si>
    <t>C02</t>
  </si>
  <si>
    <t>陈玉仪</t>
  </si>
  <si>
    <t>84.85</t>
  </si>
  <si>
    <t>黄怡静</t>
  </si>
  <si>
    <t>78.45</t>
  </si>
  <si>
    <t>杨韫靖</t>
  </si>
  <si>
    <t>74.00</t>
  </si>
  <si>
    <t>张嘉颖</t>
  </si>
  <si>
    <t>77.35</t>
  </si>
  <si>
    <t>张苗苗</t>
  </si>
  <si>
    <t>62.10</t>
  </si>
  <si>
    <t>项雨岚</t>
  </si>
  <si>
    <t>68.10</t>
  </si>
  <si>
    <t>陈其靖</t>
  </si>
  <si>
    <t>66.30</t>
  </si>
  <si>
    <t>冯子聪</t>
  </si>
  <si>
    <t>63.20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</si>
</sst>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0" sqref="M10"/>
    </sheetView>
  </sheetViews>
  <sheetFormatPr defaultColWidth="9" defaultRowHeight="12.9"/>
  <cols>
    <col min="2" max="2" width="16.697247706422" customWidth="1"/>
    <col min="3" max="3" width="8.12844036697248" customWidth="1"/>
    <col min="5" max="5" width="8.37614678899082" customWidth="1"/>
    <col min="7" max="7" width="8.5045871559633" customWidth="1"/>
    <col min="8" max="8" width="7.5045871559633" customWidth="1"/>
    <col min="9" max="9" width="6.87155963302752" customWidth="1"/>
    <col min="10" max="10" width="9.12844036697248" customWidth="1"/>
  </cols>
  <sheetData>
    <row r="1" spans="1:1">
      <c r="A1" t="s">
        <v>0</v>
      </c>
    </row>
    <row r="2" ht="57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33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4" t="s">
        <v>11</v>
      </c>
    </row>
    <row r="4" ht="25" customHeight="1" spans="1:10">
      <c r="A4" s="15" t="s">
        <v>12</v>
      </c>
      <c r="B4" s="23" t="s">
        <v>13</v>
      </c>
      <c r="C4" s="17" t="s">
        <v>14</v>
      </c>
      <c r="D4" s="18">
        <v>77</v>
      </c>
      <c r="E4" s="19">
        <f t="shared" ref="E4:E13" si="0">D4*0.4</f>
        <v>30.8</v>
      </c>
      <c r="F4" s="19">
        <v>82.25</v>
      </c>
      <c r="G4" s="20">
        <f t="shared" ref="G4:G13" si="1">F4*0.6</f>
        <v>49.35</v>
      </c>
      <c r="H4" s="19">
        <f t="shared" ref="H4:H13" si="2">E4+G4</f>
        <v>80.15</v>
      </c>
      <c r="I4" s="21" t="s">
        <v>15</v>
      </c>
      <c r="J4" s="22" t="s">
        <v>16</v>
      </c>
    </row>
    <row r="5" ht="25" customHeight="1" spans="1:10">
      <c r="A5" s="15" t="s">
        <v>12</v>
      </c>
      <c r="B5" s="23" t="s">
        <v>17</v>
      </c>
      <c r="C5" s="17" t="s">
        <v>18</v>
      </c>
      <c r="D5" s="18">
        <v>73.5</v>
      </c>
      <c r="E5" s="19">
        <f t="shared" si="0"/>
        <v>29.4</v>
      </c>
      <c r="F5" s="19">
        <v>84.38</v>
      </c>
      <c r="G5" s="20">
        <f t="shared" si="1"/>
        <v>50.628</v>
      </c>
      <c r="H5" s="19">
        <f t="shared" si="2"/>
        <v>80.028</v>
      </c>
      <c r="I5" s="21" t="s">
        <v>19</v>
      </c>
      <c r="J5" s="22" t="s">
        <v>16</v>
      </c>
    </row>
    <row r="6" ht="25" customHeight="1" spans="1:10">
      <c r="A6" s="15" t="s">
        <v>12</v>
      </c>
      <c r="B6" s="23" t="s">
        <v>20</v>
      </c>
      <c r="C6" s="17" t="s">
        <v>21</v>
      </c>
      <c r="D6" s="18">
        <v>72.5</v>
      </c>
      <c r="E6" s="19">
        <f t="shared" si="0"/>
        <v>29</v>
      </c>
      <c r="F6" s="21" t="s">
        <v>22</v>
      </c>
      <c r="G6" s="20">
        <f t="shared" si="1"/>
        <v>45.624</v>
      </c>
      <c r="H6" s="19">
        <f t="shared" si="2"/>
        <v>74.624</v>
      </c>
      <c r="I6" s="21" t="s">
        <v>23</v>
      </c>
      <c r="J6" s="22" t="s">
        <v>24</v>
      </c>
    </row>
    <row r="7" ht="25" customHeight="1" spans="1:10">
      <c r="A7" s="15" t="s">
        <v>12</v>
      </c>
      <c r="B7" s="23" t="s">
        <v>25</v>
      </c>
      <c r="C7" s="17" t="s">
        <v>26</v>
      </c>
      <c r="D7" s="18">
        <v>71</v>
      </c>
      <c r="E7" s="19">
        <f t="shared" si="0"/>
        <v>28.4</v>
      </c>
      <c r="F7" s="21" t="s">
        <v>27</v>
      </c>
      <c r="G7" s="20">
        <f t="shared" si="1"/>
        <v>44.874</v>
      </c>
      <c r="H7" s="19">
        <f t="shared" si="2"/>
        <v>73.274</v>
      </c>
      <c r="I7" s="21" t="s">
        <v>28</v>
      </c>
      <c r="J7" s="22" t="s">
        <v>24</v>
      </c>
    </row>
    <row r="8" ht="25" customHeight="1" spans="1:10">
      <c r="A8" s="15" t="s">
        <v>12</v>
      </c>
      <c r="B8" s="23" t="s">
        <v>29</v>
      </c>
      <c r="C8" s="17" t="s">
        <v>30</v>
      </c>
      <c r="D8" s="18">
        <v>69.5</v>
      </c>
      <c r="E8" s="19">
        <f t="shared" si="0"/>
        <v>27.8</v>
      </c>
      <c r="F8" s="21" t="s">
        <v>31</v>
      </c>
      <c r="G8" s="20">
        <f t="shared" si="1"/>
        <v>43.302</v>
      </c>
      <c r="H8" s="19">
        <f t="shared" si="2"/>
        <v>71.102</v>
      </c>
      <c r="I8" s="21" t="s">
        <v>32</v>
      </c>
      <c r="J8" s="22" t="s">
        <v>24</v>
      </c>
    </row>
    <row r="9" ht="25" customHeight="1" spans="1:10">
      <c r="A9" s="15" t="s">
        <v>12</v>
      </c>
      <c r="B9" s="23" t="s">
        <v>33</v>
      </c>
      <c r="C9" s="17" t="s">
        <v>34</v>
      </c>
      <c r="D9" s="18">
        <v>75</v>
      </c>
      <c r="E9" s="19">
        <f t="shared" si="0"/>
        <v>30</v>
      </c>
      <c r="F9" s="21" t="s">
        <v>35</v>
      </c>
      <c r="G9" s="20">
        <f t="shared" si="1"/>
        <v>39.75</v>
      </c>
      <c r="H9" s="19">
        <f t="shared" si="2"/>
        <v>69.75</v>
      </c>
      <c r="I9" s="21" t="s">
        <v>36</v>
      </c>
      <c r="J9" s="22" t="s">
        <v>24</v>
      </c>
    </row>
    <row r="10" ht="25" customHeight="1" spans="1:10">
      <c r="A10" s="15" t="s">
        <v>12</v>
      </c>
      <c r="B10" s="23" t="s">
        <v>37</v>
      </c>
      <c r="C10" s="17" t="s">
        <v>38</v>
      </c>
      <c r="D10" s="18">
        <v>76</v>
      </c>
      <c r="E10" s="19">
        <f t="shared" si="0"/>
        <v>30.4</v>
      </c>
      <c r="F10" s="19">
        <v>62.17</v>
      </c>
      <c r="G10" s="20">
        <f t="shared" si="1"/>
        <v>37.302</v>
      </c>
      <c r="H10" s="19">
        <f t="shared" si="2"/>
        <v>67.702</v>
      </c>
      <c r="I10" s="21" t="s">
        <v>39</v>
      </c>
      <c r="J10" s="22" t="s">
        <v>24</v>
      </c>
    </row>
    <row r="11" ht="25" customHeight="1" spans="1:10">
      <c r="A11" s="15" t="s">
        <v>12</v>
      </c>
      <c r="B11" s="23" t="s">
        <v>40</v>
      </c>
      <c r="C11" s="17" t="s">
        <v>41</v>
      </c>
      <c r="D11" s="18">
        <v>80.5</v>
      </c>
      <c r="E11" s="19">
        <f t="shared" si="0"/>
        <v>32.2</v>
      </c>
      <c r="F11" s="19">
        <v>10.63</v>
      </c>
      <c r="G11" s="20">
        <f t="shared" si="1"/>
        <v>6.378</v>
      </c>
      <c r="H11" s="19">
        <f t="shared" si="2"/>
        <v>38.578</v>
      </c>
      <c r="I11" s="21" t="s">
        <v>42</v>
      </c>
      <c r="J11" s="22" t="s">
        <v>24</v>
      </c>
    </row>
    <row r="12" ht="25" customHeight="1" spans="1:10">
      <c r="A12" s="15" t="s">
        <v>12</v>
      </c>
      <c r="B12" s="23" t="s">
        <v>43</v>
      </c>
      <c r="C12" s="17" t="s">
        <v>44</v>
      </c>
      <c r="D12" s="18">
        <v>70</v>
      </c>
      <c r="E12" s="19">
        <f t="shared" si="0"/>
        <v>28</v>
      </c>
      <c r="F12" s="21" t="s">
        <v>45</v>
      </c>
      <c r="G12" s="20">
        <v>0</v>
      </c>
      <c r="H12" s="20">
        <v>28</v>
      </c>
      <c r="I12" s="21" t="s">
        <v>46</v>
      </c>
      <c r="J12" s="22" t="s">
        <v>24</v>
      </c>
    </row>
    <row r="13" ht="25" customHeight="1" spans="1:10">
      <c r="A13" s="15" t="s">
        <v>12</v>
      </c>
      <c r="B13" s="23" t="s">
        <v>47</v>
      </c>
      <c r="C13" s="17" t="s">
        <v>48</v>
      </c>
      <c r="D13" s="18">
        <v>70</v>
      </c>
      <c r="E13" s="19">
        <f t="shared" si="0"/>
        <v>28</v>
      </c>
      <c r="F13" s="21" t="s">
        <v>45</v>
      </c>
      <c r="G13" s="20">
        <v>0</v>
      </c>
      <c r="H13" s="20">
        <v>28</v>
      </c>
      <c r="I13" s="21" t="s">
        <v>49</v>
      </c>
      <c r="J13" s="22" t="s">
        <v>24</v>
      </c>
    </row>
  </sheetData>
  <sortState ref="A2:J12">
    <sortCondition ref="H2:H12" descending="1"/>
  </sortState>
  <mergeCells count="1">
    <mergeCell ref="A2:J2"/>
  </mergeCells>
  <pageMargins left="0.75" right="0.75" top="1" bottom="1" header="0.511805555555556" footer="0.511805555555556"/>
  <pageSetup paperSize="9" orientation="portrait"/>
  <headerFooter/>
  <ignoredErrors>
    <ignoredError sqref="I4:I13 F6:F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I10" sqref="I10:J17"/>
    </sheetView>
  </sheetViews>
  <sheetFormatPr defaultColWidth="9" defaultRowHeight="12.9"/>
  <cols>
    <col min="3" max="3" width="13.6238532110092" customWidth="1"/>
    <col min="5" max="5" width="13.5045871559633" customWidth="1"/>
    <col min="6" max="6" width="12.2477064220183" customWidth="1"/>
    <col min="7" max="7" width="17.6238532110092" customWidth="1"/>
    <col min="8" max="8" width="17.8715596330275" customWidth="1"/>
  </cols>
  <sheetData>
    <row r="1" ht="62" customHeight="1" spans="1:1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51</v>
      </c>
      <c r="B2" s="3"/>
      <c r="C2" s="3"/>
      <c r="D2" s="3"/>
      <c r="E2" s="3"/>
      <c r="F2" s="3"/>
      <c r="G2" s="3"/>
      <c r="H2" s="3"/>
      <c r="I2" s="3"/>
      <c r="J2" s="10"/>
    </row>
    <row r="3" ht="20" customHeight="1" spans="1:10">
      <c r="A3" s="4" t="s">
        <v>52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7</v>
      </c>
      <c r="G3" s="6" t="s">
        <v>53</v>
      </c>
      <c r="H3" s="6" t="s">
        <v>54</v>
      </c>
      <c r="I3" s="5" t="s">
        <v>9</v>
      </c>
      <c r="J3" s="4" t="s">
        <v>10</v>
      </c>
    </row>
    <row r="4" ht="20" customHeight="1" spans="1:10">
      <c r="A4" s="7" t="s">
        <v>15</v>
      </c>
      <c r="B4" s="7" t="s">
        <v>55</v>
      </c>
      <c r="C4" s="7">
        <v>20240100314</v>
      </c>
      <c r="D4" s="7" t="s">
        <v>56</v>
      </c>
      <c r="E4" s="8">
        <v>72.74</v>
      </c>
      <c r="F4" s="8">
        <v>79.25</v>
      </c>
      <c r="G4" s="8">
        <v>29.1</v>
      </c>
      <c r="H4" s="8">
        <v>47.55</v>
      </c>
      <c r="I4" s="8">
        <f>SUM(G4:H4)</f>
        <v>76.65</v>
      </c>
      <c r="J4" s="7" t="s">
        <v>15</v>
      </c>
    </row>
    <row r="5" ht="20" customHeight="1" spans="1:10">
      <c r="A5" s="7" t="s">
        <v>19</v>
      </c>
      <c r="B5" s="7" t="s">
        <v>55</v>
      </c>
      <c r="C5" s="7">
        <v>20240100311</v>
      </c>
      <c r="D5" s="7" t="s">
        <v>57</v>
      </c>
      <c r="E5" s="8">
        <v>70.27</v>
      </c>
      <c r="F5" s="8">
        <v>78.5</v>
      </c>
      <c r="G5" s="8">
        <v>28.11</v>
      </c>
      <c r="H5" s="8">
        <v>47.1</v>
      </c>
      <c r="I5" s="8">
        <f>SUM(G5:H5)</f>
        <v>75.21</v>
      </c>
      <c r="J5" s="7" t="s">
        <v>19</v>
      </c>
    </row>
    <row r="6" ht="20" customHeight="1" spans="1:10">
      <c r="A6" s="7" t="s">
        <v>23</v>
      </c>
      <c r="B6" s="7" t="s">
        <v>55</v>
      </c>
      <c r="C6" s="7">
        <v>20240100312</v>
      </c>
      <c r="D6" s="7" t="s">
        <v>58</v>
      </c>
      <c r="E6" s="8">
        <v>72</v>
      </c>
      <c r="F6" s="8">
        <v>59.2</v>
      </c>
      <c r="G6" s="8">
        <v>28.8</v>
      </c>
      <c r="H6" s="8">
        <v>35.52</v>
      </c>
      <c r="I6" s="8">
        <f>SUM(G6:H6)</f>
        <v>64.32</v>
      </c>
      <c r="J6" s="7" t="s">
        <v>23</v>
      </c>
    </row>
    <row r="7" ht="20" customHeight="1" spans="1:10">
      <c r="A7" s="7" t="s">
        <v>28</v>
      </c>
      <c r="B7" s="7" t="s">
        <v>55</v>
      </c>
      <c r="C7" s="7">
        <v>20240100306</v>
      </c>
      <c r="D7" s="7" t="s">
        <v>59</v>
      </c>
      <c r="E7" s="8">
        <v>65.47</v>
      </c>
      <c r="F7" s="8">
        <v>0</v>
      </c>
      <c r="G7" s="8">
        <v>26.19</v>
      </c>
      <c r="H7" s="8">
        <v>0</v>
      </c>
      <c r="I7" s="8">
        <f>SUM(G7:H7)</f>
        <v>26.19</v>
      </c>
      <c r="J7" s="7" t="s">
        <v>28</v>
      </c>
    </row>
    <row r="8" ht="20" customHeight="1" spans="1:10">
      <c r="A8" s="2" t="s">
        <v>60</v>
      </c>
      <c r="B8" s="3"/>
      <c r="C8" s="3"/>
      <c r="D8" s="3"/>
      <c r="E8" s="3"/>
      <c r="F8" s="3"/>
      <c r="G8" s="3"/>
      <c r="H8" s="3"/>
      <c r="I8" s="3"/>
      <c r="J8" s="10"/>
    </row>
    <row r="9" ht="20" customHeight="1" spans="1:10">
      <c r="A9" s="4" t="s">
        <v>52</v>
      </c>
      <c r="B9" s="4" t="s">
        <v>2</v>
      </c>
      <c r="C9" s="4" t="s">
        <v>3</v>
      </c>
      <c r="D9" s="4" t="s">
        <v>4</v>
      </c>
      <c r="E9" s="5" t="s">
        <v>5</v>
      </c>
      <c r="F9" s="5" t="s">
        <v>7</v>
      </c>
      <c r="G9" s="6" t="s">
        <v>53</v>
      </c>
      <c r="H9" s="6" t="s">
        <v>54</v>
      </c>
      <c r="I9" s="5" t="s">
        <v>9</v>
      </c>
      <c r="J9" s="4" t="s">
        <v>10</v>
      </c>
    </row>
    <row r="10" ht="20" customHeight="1" spans="1:10">
      <c r="A10" s="7" t="s">
        <v>15</v>
      </c>
      <c r="B10" s="7" t="s">
        <v>61</v>
      </c>
      <c r="C10" s="7">
        <v>20240201720</v>
      </c>
      <c r="D10" s="7" t="s">
        <v>62</v>
      </c>
      <c r="E10" s="8">
        <v>78.54</v>
      </c>
      <c r="F10" s="7" t="s">
        <v>63</v>
      </c>
      <c r="G10" s="8">
        <v>31.42</v>
      </c>
      <c r="H10" s="9">
        <v>50.91</v>
      </c>
      <c r="I10" s="7">
        <f t="shared" ref="I10:I17" si="0">SUM(G10:H10)</f>
        <v>82.33</v>
      </c>
      <c r="J10" s="7" t="s">
        <v>15</v>
      </c>
    </row>
    <row r="11" ht="20" customHeight="1" spans="1:10">
      <c r="A11" s="7" t="s">
        <v>19</v>
      </c>
      <c r="B11" s="7" t="s">
        <v>61</v>
      </c>
      <c r="C11" s="7">
        <v>20240201430</v>
      </c>
      <c r="D11" s="7" t="s">
        <v>64</v>
      </c>
      <c r="E11" s="8">
        <v>70.59</v>
      </c>
      <c r="F11" s="7" t="s">
        <v>65</v>
      </c>
      <c r="G11" s="8">
        <v>28.24</v>
      </c>
      <c r="H11" s="9">
        <v>47.07</v>
      </c>
      <c r="I11" s="7">
        <f t="shared" si="0"/>
        <v>75.31</v>
      </c>
      <c r="J11" s="7" t="s">
        <v>19</v>
      </c>
    </row>
    <row r="12" ht="20" customHeight="1" spans="1:10">
      <c r="A12" s="7" t="s">
        <v>23</v>
      </c>
      <c r="B12" s="7" t="s">
        <v>61</v>
      </c>
      <c r="C12" s="7">
        <v>20240201627</v>
      </c>
      <c r="D12" s="7" t="s">
        <v>66</v>
      </c>
      <c r="E12" s="8">
        <v>75.13</v>
      </c>
      <c r="F12" s="7" t="s">
        <v>67</v>
      </c>
      <c r="G12" s="8">
        <v>30.05</v>
      </c>
      <c r="H12" s="9">
        <v>44.4</v>
      </c>
      <c r="I12" s="7">
        <f t="shared" si="0"/>
        <v>74.45</v>
      </c>
      <c r="J12" s="7" t="s">
        <v>23</v>
      </c>
    </row>
    <row r="13" ht="20" customHeight="1" spans="1:10">
      <c r="A13" s="7" t="s">
        <v>28</v>
      </c>
      <c r="B13" s="7" t="s">
        <v>61</v>
      </c>
      <c r="C13" s="7">
        <v>20240201518</v>
      </c>
      <c r="D13" s="7" t="s">
        <v>68</v>
      </c>
      <c r="E13" s="8">
        <v>69.85</v>
      </c>
      <c r="F13" s="7" t="s">
        <v>69</v>
      </c>
      <c r="G13" s="8">
        <v>27.94</v>
      </c>
      <c r="H13" s="9">
        <v>46.41</v>
      </c>
      <c r="I13" s="7">
        <f t="shared" si="0"/>
        <v>74.35</v>
      </c>
      <c r="J13" s="7" t="s">
        <v>28</v>
      </c>
    </row>
    <row r="14" ht="20" customHeight="1" spans="1:10">
      <c r="A14" s="7" t="s">
        <v>32</v>
      </c>
      <c r="B14" s="7" t="s">
        <v>61</v>
      </c>
      <c r="C14" s="7">
        <v>20240201621</v>
      </c>
      <c r="D14" s="7" t="s">
        <v>70</v>
      </c>
      <c r="E14" s="8">
        <v>76.45</v>
      </c>
      <c r="F14" s="7" t="s">
        <v>71</v>
      </c>
      <c r="G14" s="8">
        <v>30.58</v>
      </c>
      <c r="H14" s="9">
        <v>37.26</v>
      </c>
      <c r="I14" s="7">
        <f t="shared" si="0"/>
        <v>67.84</v>
      </c>
      <c r="J14" s="7" t="s">
        <v>32</v>
      </c>
    </row>
    <row r="15" ht="20" customHeight="1" spans="1:10">
      <c r="A15" s="7" t="s">
        <v>36</v>
      </c>
      <c r="B15" s="7" t="s">
        <v>61</v>
      </c>
      <c r="C15" s="7">
        <v>20240201521</v>
      </c>
      <c r="D15" s="7" t="s">
        <v>72</v>
      </c>
      <c r="E15" s="8">
        <v>66.38</v>
      </c>
      <c r="F15" s="7" t="s">
        <v>73</v>
      </c>
      <c r="G15" s="8">
        <v>26.55</v>
      </c>
      <c r="H15" s="9">
        <v>40.86</v>
      </c>
      <c r="I15" s="7">
        <f t="shared" si="0"/>
        <v>67.41</v>
      </c>
      <c r="J15" s="7" t="s">
        <v>36</v>
      </c>
    </row>
    <row r="16" ht="20" customHeight="1" spans="1:10">
      <c r="A16" s="7" t="s">
        <v>39</v>
      </c>
      <c r="B16" s="7" t="s">
        <v>61</v>
      </c>
      <c r="C16" s="7">
        <v>20240201510</v>
      </c>
      <c r="D16" s="7" t="s">
        <v>74</v>
      </c>
      <c r="E16" s="8">
        <v>68.31</v>
      </c>
      <c r="F16" s="7" t="s">
        <v>75</v>
      </c>
      <c r="G16" s="8">
        <v>27.32</v>
      </c>
      <c r="H16" s="9">
        <v>39.78</v>
      </c>
      <c r="I16" s="7">
        <f t="shared" si="0"/>
        <v>67.1</v>
      </c>
      <c r="J16" s="7" t="s">
        <v>39</v>
      </c>
    </row>
    <row r="17" ht="20" customHeight="1" spans="1:10">
      <c r="A17" s="7" t="s">
        <v>42</v>
      </c>
      <c r="B17" s="7" t="s">
        <v>61</v>
      </c>
      <c r="C17" s="7">
        <v>20240201624</v>
      </c>
      <c r="D17" s="7" t="s">
        <v>76</v>
      </c>
      <c r="E17" s="8">
        <v>69.54</v>
      </c>
      <c r="F17" s="7" t="s">
        <v>77</v>
      </c>
      <c r="G17" s="8">
        <v>27.82</v>
      </c>
      <c r="H17" s="9">
        <v>37.92</v>
      </c>
      <c r="I17" s="7">
        <f t="shared" si="0"/>
        <v>65.74</v>
      </c>
      <c r="J17" s="7" t="s">
        <v>42</v>
      </c>
    </row>
  </sheetData>
  <mergeCells count="3">
    <mergeCell ref="A1:J1"/>
    <mergeCell ref="A2:J2"/>
    <mergeCell ref="A8:J8"/>
  </mergeCells>
  <pageMargins left="0.75" right="0.75" top="1" bottom="1" header="0.511805555555556" footer="0.511805555555556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区法院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2024-08-16T07:11:00Z</dcterms:created>
  <dcterms:modified xsi:type="dcterms:W3CDTF">2026-07-01T01:01:26Z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